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March\2021 March Booklet\2021 March Booklet\"/>
    </mc:Choice>
  </mc:AlternateContent>
  <xr:revisionPtr revIDLastSave="0" documentId="13_ncr:1_{F7DF393C-4B70-40DC-A74D-045D71E6235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S-NPA" sheetId="2" r:id="rId1"/>
  </sheets>
  <calcPr calcId="191029"/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8" i="2"/>
  <c r="G29" i="2"/>
  <c r="G30" i="2"/>
  <c r="G31" i="2"/>
  <c r="G32" i="2"/>
  <c r="G33" i="2"/>
  <c r="G34" i="2"/>
  <c r="G35" i="2"/>
  <c r="G36" i="2"/>
  <c r="G38" i="2"/>
  <c r="G39" i="2"/>
  <c r="V37" i="2"/>
  <c r="V38" i="2"/>
  <c r="V39" i="2"/>
  <c r="Q39" i="2"/>
  <c r="L37" i="2"/>
  <c r="L39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Q36" i="2"/>
  <c r="Q35" i="2"/>
  <c r="Q34" i="2"/>
  <c r="Q33" i="2"/>
  <c r="Q32" i="2"/>
  <c r="Q30" i="2"/>
  <c r="Q29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G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U4" i="2"/>
  <c r="T4" i="2"/>
</calcChain>
</file>

<file path=xl/sharedStrings.xml><?xml version="1.0" encoding="utf-8"?>
<sst xmlns="http://schemas.openxmlformats.org/spreadsheetml/2006/main" count="67" uniqueCount="61">
  <si>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</si>
  <si>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</si>
  <si>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</si>
  <si>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</si>
  <si>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</si>
  <si>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</si>
  <si>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</si>
  <si>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</si>
  <si>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</si>
  <si>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</si>
  <si>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</si>
  <si>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</si>
  <si>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</si>
  <si>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</si>
  <si>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</si>
  <si>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</si>
  <si>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</si>
  <si>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</si>
  <si>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</si>
  <si>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</si>
  <si>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</si>
  <si>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</si>
  <si>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</si>
  <si>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</si>
  <si>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</si>
  <si>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</si>
  <si>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</si>
  <si>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</si>
  <si>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AGVB</t>
  </si>
  <si>
    <t>RRB</t>
  </si>
  <si>
    <t>AACB</t>
  </si>
  <si>
    <t>Grand</t>
  </si>
  <si>
    <t>RIDF</t>
  </si>
  <si>
    <t>Banks</t>
  </si>
  <si>
    <t xml:space="preserve"> </t>
  </si>
  <si>
    <t>Bank Name</t>
  </si>
  <si>
    <t>(Amount in Rs. Lakhs)</t>
  </si>
  <si>
    <t>Total PS O/S No.</t>
  </si>
  <si>
    <t>NEDFI</t>
  </si>
  <si>
    <t>Pub</t>
  </si>
  <si>
    <t>ESAF</t>
  </si>
  <si>
    <t>Priv</t>
  </si>
  <si>
    <t>Tot Agri (PS) NPA No.</t>
  </si>
  <si>
    <t>Tot Agri (PS) NPA Amt.</t>
  </si>
  <si>
    <t>Tot MSME (PS) NPA No.</t>
  </si>
  <si>
    <t>Tot MSME (PS) NPA Amt.</t>
  </si>
  <si>
    <t>Tot Other (PS) NPA No.</t>
  </si>
  <si>
    <t>Tot Other (PS) NPA Amt.</t>
  </si>
  <si>
    <t>Co-op</t>
  </si>
  <si>
    <t>Bank-wise ACP (Priority Sector) OUTSTANDING &amp; NPA Report of Assam as on date 31-03-2021</t>
  </si>
  <si>
    <t>Total PSA NPA No.</t>
  </si>
  <si>
    <t>Total Agri (PS) O/S No.</t>
  </si>
  <si>
    <t>Total Agri (PS) O/S Amt.</t>
  </si>
  <si>
    <t>NPA Amt %</t>
  </si>
  <si>
    <t>Total MSME (PS) O/S No.</t>
  </si>
  <si>
    <t>Total MSME (PS) O/S Amt.</t>
  </si>
  <si>
    <t>Total Other PS O/S No.</t>
  </si>
  <si>
    <t>Total PS O/S Amt.</t>
  </si>
  <si>
    <t>Total  Other PS O/S Amt.</t>
  </si>
  <si>
    <t>Total PSA NPA Amt.</t>
  </si>
  <si>
    <t>PSA NPA Amt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</si>
</sst>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0.00;[Red]0.00"/>
  </numFmts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vertical="center" wrapText="1"/>
    </xf>
    <xf numFmtId="165" fontId="0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9"/>
  <sheetViews>
    <sheetView tabSelected="1" zoomScale="85" zoomScaleNormal="85" workbookViewId="0">
      <selection sqref="A1:XFD1048576"/>
    </sheetView>
  </sheetViews>
  <sheetFormatPr defaultColWidth="8.88671875" defaultRowHeight="14.4" x14ac:dyDescent="0.3"/>
  <cols>
    <col min="1" max="1" width="6.33203125" style="4" customWidth="1"/>
    <col min="2" max="2" width="7.6640625" style="6" bestFit="1" customWidth="1"/>
    <col min="3" max="3" width="8.88671875" style="1" bestFit="1" customWidth="1"/>
    <col min="4" max="4" width="10.77734375" style="1" bestFit="1" customWidth="1"/>
    <col min="5" max="5" width="8.88671875" style="1" bestFit="1" customWidth="1"/>
    <col min="6" max="6" width="9.5546875" style="1" bestFit="1" customWidth="1"/>
    <col min="7" max="7" width="8.77734375" style="1" bestFit="1" customWidth="1"/>
    <col min="8" max="8" width="11" style="1" bestFit="1" customWidth="1"/>
    <col min="9" max="9" width="10.77734375" style="1" bestFit="1" customWidth="1"/>
    <col min="10" max="10" width="9.5546875" style="1" bestFit="1" customWidth="1"/>
    <col min="11" max="11" width="9.77734375" style="1" bestFit="1" customWidth="1"/>
    <col min="12" max="12" width="8.77734375" style="1" bestFit="1" customWidth="1"/>
    <col min="13" max="13" width="8.5546875" style="1" bestFit="1" customWidth="1"/>
    <col min="14" max="14" width="10.77734375" style="1" bestFit="1" customWidth="1"/>
    <col min="15" max="15" width="9.44140625" style="1" bestFit="1" customWidth="1"/>
    <col min="16" max="16" width="10.109375" style="1" customWidth="1"/>
    <col min="17" max="17" width="8.33203125" style="1" bestFit="1" customWidth="1"/>
    <col min="18" max="18" width="8.21875" style="1" bestFit="1" customWidth="1"/>
    <col min="19" max="19" width="11.44140625" style="1" bestFit="1" customWidth="1"/>
    <col min="20" max="20" width="9.21875" style="1" bestFit="1" customWidth="1"/>
    <col min="21" max="21" width="9.77734375" style="1" bestFit="1" customWidth="1"/>
    <col min="22" max="22" width="8.77734375" style="1" bestFit="1" customWidth="1"/>
    <col min="23" max="16384" width="8.88671875" style="1"/>
  </cols>
  <sheetData>
    <row r="1" spans="1:27" ht="24.6" customHeight="1" x14ac:dyDescent="0.3">
      <c r="A1" s="7" t="s">
        <v>49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7" ht="15.6" x14ac:dyDescent="0.3">
      <c r="A2" s="8" t="s">
        <v>36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7" s="2" customFormat="1" ht="31.2" customHeight="1" x14ac:dyDescent="0.3">
      <c r="A3" s="9" t="s">
        <v>0</v>
      </c>
      <c r="B3" s="9" t="s">
        <v>35</v>
      </c>
      <c r="C3" s="9" t="s">
        <v>51</v>
      </c>
      <c r="D3" s="9" t="s">
        <v>52</v>
      </c>
      <c r="E3" s="9" t="s">
        <v>42</v>
      </c>
      <c r="F3" s="9" t="s">
        <v>43</v>
      </c>
      <c r="G3" s="9" t="s">
        <v>53</v>
      </c>
      <c r="H3" s="9" t="s">
        <v>54</v>
      </c>
      <c r="I3" s="9" t="s">
        <v>55</v>
      </c>
      <c r="J3" s="9" t="s">
        <v>44</v>
      </c>
      <c r="K3" s="9" t="s">
        <v>45</v>
      </c>
      <c r="L3" s="9" t="s">
        <v>53</v>
      </c>
      <c r="M3" s="9" t="s">
        <v>56</v>
      </c>
      <c r="N3" s="9" t="s">
        <v>58</v>
      </c>
      <c r="O3" s="9" t="s">
        <v>46</v>
      </c>
      <c r="P3" s="9" t="s">
        <v>47</v>
      </c>
      <c r="Q3" s="9" t="s">
        <v>53</v>
      </c>
      <c r="R3" s="9" t="s">
        <v>37</v>
      </c>
      <c r="S3" s="9" t="s">
        <v>57</v>
      </c>
      <c r="T3" s="9" t="s">
        <v>50</v>
      </c>
      <c r="U3" s="9" t="s">
        <v>59</v>
      </c>
      <c r="V3" s="9" t="s">
        <v>60</v>
      </c>
    </row>
    <row r="4" spans="1:27" s="2" customFormat="1" x14ac:dyDescent="0.3">
      <c r="A4" s="10">
        <v>1</v>
      </c>
      <c r="B4" s="11" t="s">
        <v>1</v>
      </c>
      <c r="C4" s="11">
        <v>6569</v>
      </c>
      <c r="D4" s="12">
        <v>12670.64</v>
      </c>
      <c r="E4" s="13">
        <v>2259</v>
      </c>
      <c r="F4" s="14">
        <v>2091.94</v>
      </c>
      <c r="G4" s="15">
        <f>F4/D4*100</f>
        <v>16.510136820239545</v>
      </c>
      <c r="H4" s="11">
        <v>14069</v>
      </c>
      <c r="I4" s="12">
        <v>87051.7</v>
      </c>
      <c r="J4" s="16">
        <v>2082</v>
      </c>
      <c r="K4" s="17">
        <v>5765.84</v>
      </c>
      <c r="L4" s="15">
        <f>K4/I4*100</f>
        <v>6.6234662849777779</v>
      </c>
      <c r="M4" s="11">
        <v>3626</v>
      </c>
      <c r="N4" s="12">
        <v>35448.160000000003</v>
      </c>
      <c r="O4" s="16">
        <v>161</v>
      </c>
      <c r="P4" s="17">
        <v>881.33</v>
      </c>
      <c r="Q4" s="15">
        <f>P4/N4*100</f>
        <v>2.4862503441645489</v>
      </c>
      <c r="R4" s="11">
        <v>24264</v>
      </c>
      <c r="S4" s="12">
        <v>135170.5</v>
      </c>
      <c r="T4" s="18">
        <f>E4+J4+O4</f>
        <v>4502</v>
      </c>
      <c r="U4" s="19">
        <f>F4+K4+P4</f>
        <v>8739.11</v>
      </c>
      <c r="V4" s="15">
        <f>U4/S4*100</f>
        <v>6.4652494442204489</v>
      </c>
    </row>
    <row r="5" spans="1:27" x14ac:dyDescent="0.3">
      <c r="A5" s="10">
        <v>2</v>
      </c>
      <c r="B5" s="11" t="s">
        <v>2</v>
      </c>
      <c r="C5" s="11">
        <v>12553</v>
      </c>
      <c r="D5" s="12">
        <v>8834.66</v>
      </c>
      <c r="E5" s="13">
        <v>4485</v>
      </c>
      <c r="F5" s="14">
        <v>2329.75</v>
      </c>
      <c r="G5" s="15">
        <f t="shared" ref="G5:G39" si="0">F5/D5*100</f>
        <v>26.3705677411468</v>
      </c>
      <c r="H5" s="11">
        <v>14780</v>
      </c>
      <c r="I5" s="12">
        <v>40149.61</v>
      </c>
      <c r="J5" s="16">
        <v>642</v>
      </c>
      <c r="K5" s="17">
        <v>5411.31</v>
      </c>
      <c r="L5" s="15">
        <f t="shared" ref="L5:L39" si="1">K5/I5*100</f>
        <v>13.477864417612029</v>
      </c>
      <c r="M5" s="11">
        <v>8004</v>
      </c>
      <c r="N5" s="12">
        <v>26353.63</v>
      </c>
      <c r="O5" s="16">
        <v>17</v>
      </c>
      <c r="P5" s="17">
        <v>163.49</v>
      </c>
      <c r="Q5" s="15">
        <f t="shared" ref="Q5:Q39" si="2">P5/N5*100</f>
        <v>0.62036994524094025</v>
      </c>
      <c r="R5" s="11">
        <v>35337</v>
      </c>
      <c r="S5" s="12">
        <v>75337.899999999994</v>
      </c>
      <c r="T5" s="18">
        <f t="shared" ref="T5:T39" si="3">E5+J5+O5</f>
        <v>5144</v>
      </c>
      <c r="U5" s="19">
        <f t="shared" ref="U5:U39" si="4">F5+K5+P5</f>
        <v>7904.55</v>
      </c>
      <c r="V5" s="15">
        <f t="shared" ref="V5:V39" si="5">U5/S5*100</f>
        <v>10.492129459408877</v>
      </c>
    </row>
    <row r="6" spans="1:27" x14ac:dyDescent="0.3">
      <c r="A6" s="10">
        <v>3</v>
      </c>
      <c r="B6" s="11" t="s">
        <v>3</v>
      </c>
      <c r="C6" s="11">
        <v>953</v>
      </c>
      <c r="D6" s="12">
        <v>1411.63</v>
      </c>
      <c r="E6" s="13">
        <v>403</v>
      </c>
      <c r="F6" s="14">
        <v>154.68</v>
      </c>
      <c r="G6" s="15">
        <f t="shared" si="0"/>
        <v>10.957545532469556</v>
      </c>
      <c r="H6" s="11">
        <v>1646</v>
      </c>
      <c r="I6" s="12">
        <v>10005</v>
      </c>
      <c r="J6" s="16">
        <v>107</v>
      </c>
      <c r="K6" s="17">
        <v>195.96</v>
      </c>
      <c r="L6" s="15">
        <f t="shared" si="1"/>
        <v>1.9586206896551723</v>
      </c>
      <c r="M6" s="11">
        <v>389</v>
      </c>
      <c r="N6" s="12">
        <v>3377.52</v>
      </c>
      <c r="O6" s="16">
        <v>2</v>
      </c>
      <c r="P6" s="17">
        <v>30.77</v>
      </c>
      <c r="Q6" s="15">
        <f t="shared" si="2"/>
        <v>0.91102347284398011</v>
      </c>
      <c r="R6" s="11">
        <v>2988</v>
      </c>
      <c r="S6" s="12">
        <v>14794.15</v>
      </c>
      <c r="T6" s="18">
        <f t="shared" si="3"/>
        <v>512</v>
      </c>
      <c r="U6" s="19">
        <f t="shared" si="4"/>
        <v>381.40999999999997</v>
      </c>
      <c r="V6" s="15">
        <f t="shared" si="5"/>
        <v>2.5781136462723437</v>
      </c>
    </row>
    <row r="7" spans="1:27" x14ac:dyDescent="0.3">
      <c r="A7" s="10">
        <v>4</v>
      </c>
      <c r="B7" s="11" t="s">
        <v>4</v>
      </c>
      <c r="C7" s="11">
        <v>14190</v>
      </c>
      <c r="D7" s="12">
        <v>24632.11</v>
      </c>
      <c r="E7" s="13">
        <v>2754</v>
      </c>
      <c r="F7" s="14">
        <v>5385.15</v>
      </c>
      <c r="G7" s="15">
        <f t="shared" si="0"/>
        <v>21.862317113718635</v>
      </c>
      <c r="H7" s="11">
        <v>24875</v>
      </c>
      <c r="I7" s="12">
        <v>131814.04999999999</v>
      </c>
      <c r="J7" s="16">
        <v>3653</v>
      </c>
      <c r="K7" s="17">
        <v>16416.29</v>
      </c>
      <c r="L7" s="15">
        <f t="shared" si="1"/>
        <v>12.454127613862106</v>
      </c>
      <c r="M7" s="11">
        <v>2296</v>
      </c>
      <c r="N7" s="12">
        <v>14938.11</v>
      </c>
      <c r="O7" s="16">
        <v>137</v>
      </c>
      <c r="P7" s="17">
        <v>622.46</v>
      </c>
      <c r="Q7" s="15">
        <f t="shared" si="2"/>
        <v>4.1669260702993887</v>
      </c>
      <c r="R7" s="11">
        <v>41361</v>
      </c>
      <c r="S7" s="12">
        <v>171384.27</v>
      </c>
      <c r="T7" s="18">
        <f t="shared" si="3"/>
        <v>6544</v>
      </c>
      <c r="U7" s="19">
        <f t="shared" si="4"/>
        <v>22423.9</v>
      </c>
      <c r="V7" s="15">
        <f t="shared" si="5"/>
        <v>13.083989563336241</v>
      </c>
    </row>
    <row r="8" spans="1:27" x14ac:dyDescent="0.3">
      <c r="A8" s="10">
        <v>5</v>
      </c>
      <c r="B8" s="11" t="s">
        <v>5</v>
      </c>
      <c r="C8" s="11">
        <v>90381</v>
      </c>
      <c r="D8" s="12">
        <v>53355.44</v>
      </c>
      <c r="E8" s="13">
        <v>20329</v>
      </c>
      <c r="F8" s="14">
        <v>1084.25</v>
      </c>
      <c r="G8" s="15">
        <f t="shared" si="0"/>
        <v>2.0321264335932754</v>
      </c>
      <c r="H8" s="11">
        <v>25524</v>
      </c>
      <c r="I8" s="12">
        <v>65713.52</v>
      </c>
      <c r="J8" s="16">
        <v>8197</v>
      </c>
      <c r="K8" s="17">
        <v>1061.3599999999999</v>
      </c>
      <c r="L8" s="15">
        <f t="shared" si="1"/>
        <v>1.6151318632756242</v>
      </c>
      <c r="M8" s="11">
        <v>27712</v>
      </c>
      <c r="N8" s="12">
        <v>39841.050000000003</v>
      </c>
      <c r="O8" s="16">
        <v>1154</v>
      </c>
      <c r="P8" s="17">
        <v>217.32</v>
      </c>
      <c r="Q8" s="15">
        <f t="shared" si="2"/>
        <v>0.54546755168350225</v>
      </c>
      <c r="R8" s="11">
        <v>143617</v>
      </c>
      <c r="S8" s="12">
        <v>158910.01</v>
      </c>
      <c r="T8" s="18">
        <f t="shared" si="3"/>
        <v>29680</v>
      </c>
      <c r="U8" s="19">
        <f t="shared" si="4"/>
        <v>2362.9299999999998</v>
      </c>
      <c r="V8" s="15">
        <f t="shared" si="5"/>
        <v>1.4869610794184707</v>
      </c>
    </row>
    <row r="9" spans="1:27" x14ac:dyDescent="0.3">
      <c r="A9" s="10">
        <v>6</v>
      </c>
      <c r="B9" s="11" t="s">
        <v>6</v>
      </c>
      <c r="C9" s="11">
        <v>52869</v>
      </c>
      <c r="D9" s="12">
        <v>39746.129999999997</v>
      </c>
      <c r="E9" s="13">
        <v>52969</v>
      </c>
      <c r="F9" s="14">
        <v>37437.21</v>
      </c>
      <c r="G9" s="15">
        <f t="shared" si="0"/>
        <v>94.190830654456164</v>
      </c>
      <c r="H9" s="11">
        <v>21948</v>
      </c>
      <c r="I9" s="12">
        <v>128644.6</v>
      </c>
      <c r="J9" s="16">
        <v>22498</v>
      </c>
      <c r="K9" s="17">
        <v>131989.32999999999</v>
      </c>
      <c r="L9" s="15">
        <f t="shared" si="1"/>
        <v>102.59997699087251</v>
      </c>
      <c r="M9" s="11">
        <v>2638</v>
      </c>
      <c r="N9" s="12">
        <v>25953.13</v>
      </c>
      <c r="O9" s="16">
        <v>2638</v>
      </c>
      <c r="P9" s="17">
        <v>25953.13</v>
      </c>
      <c r="Q9" s="15">
        <f t="shared" si="2"/>
        <v>100</v>
      </c>
      <c r="R9" s="11">
        <v>77455</v>
      </c>
      <c r="S9" s="12">
        <v>194343.86</v>
      </c>
      <c r="T9" s="18">
        <f t="shared" si="3"/>
        <v>78105</v>
      </c>
      <c r="U9" s="19">
        <f t="shared" si="4"/>
        <v>195379.66999999998</v>
      </c>
      <c r="V9" s="15">
        <f t="shared" si="5"/>
        <v>100.53297799066047</v>
      </c>
    </row>
    <row r="10" spans="1:27" x14ac:dyDescent="0.3">
      <c r="A10" s="10">
        <v>7</v>
      </c>
      <c r="B10" s="11" t="s">
        <v>7</v>
      </c>
      <c r="C10" s="11">
        <v>4510</v>
      </c>
      <c r="D10" s="12">
        <v>62169.01</v>
      </c>
      <c r="E10" s="13">
        <v>1349</v>
      </c>
      <c r="F10" s="14">
        <v>1379.07</v>
      </c>
      <c r="G10" s="15">
        <f t="shared" si="0"/>
        <v>2.2182595476427882</v>
      </c>
      <c r="H10" s="11">
        <v>3286</v>
      </c>
      <c r="I10" s="12">
        <v>27078.959999999999</v>
      </c>
      <c r="J10" s="16">
        <v>888</v>
      </c>
      <c r="K10" s="17">
        <v>3267.62</v>
      </c>
      <c r="L10" s="15">
        <f t="shared" si="1"/>
        <v>12.067007004700327</v>
      </c>
      <c r="M10" s="11">
        <v>949</v>
      </c>
      <c r="N10" s="12">
        <v>9160.9500000000007</v>
      </c>
      <c r="O10" s="16">
        <v>22</v>
      </c>
      <c r="P10" s="17">
        <v>213.61</v>
      </c>
      <c r="Q10" s="15">
        <f t="shared" si="2"/>
        <v>2.3317450701073579</v>
      </c>
      <c r="R10" s="11">
        <v>8745</v>
      </c>
      <c r="S10" s="12">
        <v>98408.92</v>
      </c>
      <c r="T10" s="18">
        <f t="shared" si="3"/>
        <v>2259</v>
      </c>
      <c r="U10" s="19">
        <f t="shared" si="4"/>
        <v>4860.2999999999993</v>
      </c>
      <c r="V10" s="15">
        <f t="shared" si="5"/>
        <v>4.9388815566718947</v>
      </c>
    </row>
    <row r="11" spans="1:27" x14ac:dyDescent="0.3">
      <c r="A11" s="10">
        <v>8</v>
      </c>
      <c r="B11" s="11" t="s">
        <v>8</v>
      </c>
      <c r="C11" s="11">
        <v>204805</v>
      </c>
      <c r="D11" s="12">
        <v>198497.05</v>
      </c>
      <c r="E11" s="13">
        <v>25900</v>
      </c>
      <c r="F11" s="14">
        <v>24713.41</v>
      </c>
      <c r="G11" s="15">
        <f t="shared" si="0"/>
        <v>12.450265633670627</v>
      </c>
      <c r="H11" s="11">
        <v>100976</v>
      </c>
      <c r="I11" s="12">
        <v>337162.26</v>
      </c>
      <c r="J11" s="16">
        <v>2334</v>
      </c>
      <c r="K11" s="17">
        <v>38034</v>
      </c>
      <c r="L11" s="15">
        <f t="shared" si="1"/>
        <v>11.280621977086048</v>
      </c>
      <c r="M11" s="11">
        <v>20337</v>
      </c>
      <c r="N11" s="12">
        <v>204177.33</v>
      </c>
      <c r="O11" s="16">
        <v>2516</v>
      </c>
      <c r="P11" s="17">
        <v>24915.119999999999</v>
      </c>
      <c r="Q11" s="15">
        <f t="shared" si="2"/>
        <v>12.202686752735968</v>
      </c>
      <c r="R11" s="11">
        <v>326118</v>
      </c>
      <c r="S11" s="12">
        <v>739836.64</v>
      </c>
      <c r="T11" s="18">
        <f t="shared" si="3"/>
        <v>30750</v>
      </c>
      <c r="U11" s="19">
        <f t="shared" si="4"/>
        <v>87662.53</v>
      </c>
      <c r="V11" s="15">
        <f t="shared" si="5"/>
        <v>11.848903563359608</v>
      </c>
    </row>
    <row r="12" spans="1:27" x14ac:dyDescent="0.3">
      <c r="A12" s="10">
        <v>9</v>
      </c>
      <c r="B12" s="11" t="s">
        <v>9</v>
      </c>
      <c r="C12" s="11">
        <v>355</v>
      </c>
      <c r="D12" s="12">
        <v>722.18</v>
      </c>
      <c r="E12" s="13">
        <v>201</v>
      </c>
      <c r="F12" s="14">
        <v>106.6</v>
      </c>
      <c r="G12" s="15">
        <f t="shared" si="0"/>
        <v>14.760862942756653</v>
      </c>
      <c r="H12" s="11">
        <v>1794</v>
      </c>
      <c r="I12" s="12">
        <v>9635.7199999999993</v>
      </c>
      <c r="J12" s="16">
        <v>362</v>
      </c>
      <c r="K12" s="17">
        <v>1037.44</v>
      </c>
      <c r="L12" s="15">
        <f t="shared" si="1"/>
        <v>10.766605920470916</v>
      </c>
      <c r="M12" s="11">
        <v>464</v>
      </c>
      <c r="N12" s="12">
        <v>4226.38</v>
      </c>
      <c r="O12" s="16">
        <v>31</v>
      </c>
      <c r="P12" s="17">
        <v>159.32</v>
      </c>
      <c r="Q12" s="15">
        <f t="shared" si="2"/>
        <v>3.7696563016103615</v>
      </c>
      <c r="R12" s="11">
        <v>2613</v>
      </c>
      <c r="S12" s="12">
        <v>14584.28</v>
      </c>
      <c r="T12" s="18">
        <f t="shared" si="3"/>
        <v>594</v>
      </c>
      <c r="U12" s="19">
        <f t="shared" si="4"/>
        <v>1303.3599999999999</v>
      </c>
      <c r="V12" s="15">
        <f t="shared" si="5"/>
        <v>8.9367455918290091</v>
      </c>
    </row>
    <row r="13" spans="1:27" x14ac:dyDescent="0.3">
      <c r="A13" s="10">
        <v>10</v>
      </c>
      <c r="B13" s="11" t="s">
        <v>10</v>
      </c>
      <c r="C13" s="11">
        <v>271059</v>
      </c>
      <c r="D13" s="12">
        <v>203331.01</v>
      </c>
      <c r="E13" s="13">
        <v>174848</v>
      </c>
      <c r="F13" s="14">
        <v>92698.08</v>
      </c>
      <c r="G13" s="15">
        <f t="shared" si="0"/>
        <v>45.589740590970358</v>
      </c>
      <c r="H13" s="11">
        <v>41863</v>
      </c>
      <c r="I13" s="12">
        <v>435338.77</v>
      </c>
      <c r="J13" s="16">
        <v>8970</v>
      </c>
      <c r="K13" s="17">
        <v>21348.18</v>
      </c>
      <c r="L13" s="15">
        <f t="shared" si="1"/>
        <v>4.9038085902617858</v>
      </c>
      <c r="M13" s="11">
        <v>61235</v>
      </c>
      <c r="N13" s="12">
        <v>521701.28</v>
      </c>
      <c r="O13" s="16">
        <v>407</v>
      </c>
      <c r="P13" s="17">
        <v>1566.6</v>
      </c>
      <c r="Q13" s="15">
        <f t="shared" si="2"/>
        <v>0.30028678480528165</v>
      </c>
      <c r="R13" s="11">
        <v>374157</v>
      </c>
      <c r="S13" s="12">
        <v>1160371.06</v>
      </c>
      <c r="T13" s="18">
        <f t="shared" si="3"/>
        <v>184225</v>
      </c>
      <c r="U13" s="19">
        <f t="shared" si="4"/>
        <v>115612.86000000002</v>
      </c>
      <c r="V13" s="15">
        <f t="shared" si="5"/>
        <v>9.9634387641484281</v>
      </c>
    </row>
    <row r="14" spans="1:27" x14ac:dyDescent="0.3">
      <c r="A14" s="10">
        <v>11</v>
      </c>
      <c r="B14" s="11" t="s">
        <v>11</v>
      </c>
      <c r="C14" s="11">
        <v>104714</v>
      </c>
      <c r="D14" s="12">
        <v>67279.33</v>
      </c>
      <c r="E14" s="13">
        <v>35974</v>
      </c>
      <c r="F14" s="14">
        <v>19237.63</v>
      </c>
      <c r="G14" s="15">
        <f t="shared" si="0"/>
        <v>28.593670596898036</v>
      </c>
      <c r="H14" s="11">
        <v>37020</v>
      </c>
      <c r="I14" s="12">
        <v>96851.03</v>
      </c>
      <c r="J14" s="16">
        <v>12802</v>
      </c>
      <c r="K14" s="17">
        <v>28413.26</v>
      </c>
      <c r="L14" s="15">
        <f t="shared" si="1"/>
        <v>29.337075713082246</v>
      </c>
      <c r="M14" s="11">
        <v>4677</v>
      </c>
      <c r="N14" s="12">
        <v>41634.019999999997</v>
      </c>
      <c r="O14" s="16">
        <v>10426</v>
      </c>
      <c r="P14" s="17">
        <v>8145.21</v>
      </c>
      <c r="Q14" s="15">
        <f t="shared" si="2"/>
        <v>19.563832654161189</v>
      </c>
      <c r="R14" s="11">
        <v>146411</v>
      </c>
      <c r="S14" s="12">
        <v>205764.38</v>
      </c>
      <c r="T14" s="18">
        <f t="shared" si="3"/>
        <v>59202</v>
      </c>
      <c r="U14" s="19">
        <f t="shared" si="4"/>
        <v>55796.1</v>
      </c>
      <c r="V14" s="15">
        <f t="shared" si="5"/>
        <v>27.116500922074071</v>
      </c>
      <c r="X14" s="5"/>
      <c r="AA14" s="1" t="s">
        <v>34</v>
      </c>
    </row>
    <row r="15" spans="1:27" x14ac:dyDescent="0.3">
      <c r="A15" s="10">
        <v>12</v>
      </c>
      <c r="B15" s="11" t="s">
        <v>12</v>
      </c>
      <c r="C15" s="11">
        <v>25819</v>
      </c>
      <c r="D15" s="12">
        <v>27345.57</v>
      </c>
      <c r="E15" s="13">
        <v>4473</v>
      </c>
      <c r="F15" s="14">
        <v>3079.82</v>
      </c>
      <c r="G15" s="15">
        <f t="shared" si="0"/>
        <v>11.262592076157125</v>
      </c>
      <c r="H15" s="11">
        <v>18540</v>
      </c>
      <c r="I15" s="12">
        <v>65501.98</v>
      </c>
      <c r="J15" s="16">
        <v>5107</v>
      </c>
      <c r="K15" s="17">
        <v>5086.67</v>
      </c>
      <c r="L15" s="15">
        <f t="shared" si="1"/>
        <v>7.76567364833857</v>
      </c>
      <c r="M15" s="11">
        <v>1935</v>
      </c>
      <c r="N15" s="12">
        <v>12445.17</v>
      </c>
      <c r="O15" s="16">
        <v>152</v>
      </c>
      <c r="P15" s="17">
        <v>386.56</v>
      </c>
      <c r="Q15" s="15">
        <f t="shared" si="2"/>
        <v>3.1061046172932953</v>
      </c>
      <c r="R15" s="11">
        <v>46294</v>
      </c>
      <c r="S15" s="12">
        <v>105292.72</v>
      </c>
      <c r="T15" s="18">
        <f t="shared" si="3"/>
        <v>9732</v>
      </c>
      <c r="U15" s="19">
        <f t="shared" si="4"/>
        <v>8553.0499999999993</v>
      </c>
      <c r="V15" s="15">
        <f t="shared" si="5"/>
        <v>8.1231162040452549</v>
      </c>
    </row>
    <row r="16" spans="1:27" s="3" customFormat="1" x14ac:dyDescent="0.3">
      <c r="A16" s="20" t="s">
        <v>39</v>
      </c>
      <c r="B16" s="21" t="s">
        <v>13</v>
      </c>
      <c r="C16" s="21">
        <v>788777</v>
      </c>
      <c r="D16" s="22">
        <v>699994.76</v>
      </c>
      <c r="E16" s="23">
        <v>325944</v>
      </c>
      <c r="F16" s="24">
        <v>189697.59</v>
      </c>
      <c r="G16" s="25">
        <f t="shared" si="0"/>
        <v>27.099858576084195</v>
      </c>
      <c r="H16" s="21">
        <v>306321</v>
      </c>
      <c r="I16" s="22">
        <v>1434947.2</v>
      </c>
      <c r="J16" s="21">
        <v>67642</v>
      </c>
      <c r="K16" s="22">
        <v>258027.26</v>
      </c>
      <c r="L16" s="25">
        <f t="shared" si="1"/>
        <v>17.981655352893821</v>
      </c>
      <c r="M16" s="21">
        <v>134262</v>
      </c>
      <c r="N16" s="22">
        <v>939256.73</v>
      </c>
      <c r="O16" s="21">
        <v>17663</v>
      </c>
      <c r="P16" s="22">
        <v>63254.92</v>
      </c>
      <c r="Q16" s="25">
        <f t="shared" si="2"/>
        <v>6.7345719205014376</v>
      </c>
      <c r="R16" s="21">
        <v>1229360</v>
      </c>
      <c r="S16" s="22">
        <v>3074198.69</v>
      </c>
      <c r="T16" s="26">
        <f t="shared" si="3"/>
        <v>411249</v>
      </c>
      <c r="U16" s="27">
        <f t="shared" si="4"/>
        <v>510979.76999999996</v>
      </c>
      <c r="V16" s="25">
        <f t="shared" si="5"/>
        <v>16.621559681947556</v>
      </c>
    </row>
    <row r="17" spans="1:22" s="3" customFormat="1" x14ac:dyDescent="0.3">
      <c r="A17" s="10">
        <v>1</v>
      </c>
      <c r="B17" s="11" t="s">
        <v>14</v>
      </c>
      <c r="C17" s="11">
        <v>13635</v>
      </c>
      <c r="D17" s="12">
        <v>34119.25</v>
      </c>
      <c r="E17" s="13">
        <v>50</v>
      </c>
      <c r="F17" s="14">
        <v>374</v>
      </c>
      <c r="G17" s="15">
        <f t="shared" si="0"/>
        <v>1.0961553961473363</v>
      </c>
      <c r="H17" s="11">
        <v>3209</v>
      </c>
      <c r="I17" s="12">
        <v>87445.99</v>
      </c>
      <c r="J17" s="16">
        <v>49</v>
      </c>
      <c r="K17" s="17">
        <v>1803.58</v>
      </c>
      <c r="L17" s="15">
        <f t="shared" si="1"/>
        <v>2.0625073831287173</v>
      </c>
      <c r="M17" s="11">
        <v>51697</v>
      </c>
      <c r="N17" s="12">
        <v>9123.68</v>
      </c>
      <c r="O17" s="16">
        <v>5937</v>
      </c>
      <c r="P17" s="17">
        <v>724.17</v>
      </c>
      <c r="Q17" s="15">
        <f t="shared" si="2"/>
        <v>7.9372577731792431</v>
      </c>
      <c r="R17" s="11">
        <v>68541</v>
      </c>
      <c r="S17" s="12">
        <v>130688.92</v>
      </c>
      <c r="T17" s="18">
        <f t="shared" si="3"/>
        <v>6036</v>
      </c>
      <c r="U17" s="19">
        <f t="shared" si="4"/>
        <v>2901.75</v>
      </c>
      <c r="V17" s="15">
        <f t="shared" si="5"/>
        <v>2.2203489018043765</v>
      </c>
    </row>
    <row r="18" spans="1:22" x14ac:dyDescent="0.3">
      <c r="A18" s="10">
        <v>2</v>
      </c>
      <c r="B18" s="11" t="s">
        <v>15</v>
      </c>
      <c r="C18" s="11">
        <v>797462</v>
      </c>
      <c r="D18" s="12">
        <v>325256.77</v>
      </c>
      <c r="E18" s="13">
        <v>20813</v>
      </c>
      <c r="F18" s="14">
        <v>12521.09</v>
      </c>
      <c r="G18" s="15">
        <f t="shared" si="0"/>
        <v>3.8496016547172869</v>
      </c>
      <c r="H18" s="11">
        <v>1095984</v>
      </c>
      <c r="I18" s="12">
        <v>483004.79</v>
      </c>
      <c r="J18" s="16">
        <v>206077</v>
      </c>
      <c r="K18" s="17">
        <v>77268.77</v>
      </c>
      <c r="L18" s="15">
        <f t="shared" si="1"/>
        <v>15.997516297923259</v>
      </c>
      <c r="M18" s="11">
        <v>128</v>
      </c>
      <c r="N18" s="12">
        <v>924.83</v>
      </c>
      <c r="O18" s="16">
        <v>27</v>
      </c>
      <c r="P18" s="17">
        <v>190.7</v>
      </c>
      <c r="Q18" s="15">
        <f t="shared" si="2"/>
        <v>20.620005838910931</v>
      </c>
      <c r="R18" s="11">
        <v>1893574</v>
      </c>
      <c r="S18" s="12">
        <v>809186.39</v>
      </c>
      <c r="T18" s="18">
        <f t="shared" si="3"/>
        <v>226917</v>
      </c>
      <c r="U18" s="19">
        <f t="shared" si="4"/>
        <v>89980.56</v>
      </c>
      <c r="V18" s="15">
        <f t="shared" si="5"/>
        <v>11.119880550635559</v>
      </c>
    </row>
    <row r="19" spans="1:22" x14ac:dyDescent="0.3">
      <c r="A19" s="10">
        <v>3</v>
      </c>
      <c r="B19" s="11" t="s">
        <v>40</v>
      </c>
      <c r="C19" s="11">
        <v>5224</v>
      </c>
      <c r="D19" s="12">
        <v>1177.96</v>
      </c>
      <c r="E19" s="13">
        <v>879</v>
      </c>
      <c r="F19" s="14">
        <v>267.73</v>
      </c>
      <c r="G19" s="15">
        <f t="shared" si="0"/>
        <v>22.728276002580731</v>
      </c>
      <c r="H19" s="11">
        <v>6981</v>
      </c>
      <c r="I19" s="12">
        <v>1689.95</v>
      </c>
      <c r="J19" s="16">
        <v>1344</v>
      </c>
      <c r="K19" s="17">
        <v>333.27</v>
      </c>
      <c r="L19" s="15">
        <f t="shared" si="1"/>
        <v>19.720701795911118</v>
      </c>
      <c r="M19" s="11">
        <v>2727</v>
      </c>
      <c r="N19" s="12">
        <v>545.20000000000005</v>
      </c>
      <c r="O19" s="16">
        <v>36</v>
      </c>
      <c r="P19" s="17">
        <v>8.9600000000000009</v>
      </c>
      <c r="Q19" s="15">
        <f t="shared" si="2"/>
        <v>1.6434336023477623</v>
      </c>
      <c r="R19" s="11">
        <v>14932</v>
      </c>
      <c r="S19" s="12">
        <v>3413.11</v>
      </c>
      <c r="T19" s="18">
        <f t="shared" si="3"/>
        <v>2259</v>
      </c>
      <c r="U19" s="19">
        <f t="shared" si="4"/>
        <v>609.96</v>
      </c>
      <c r="V19" s="15">
        <f t="shared" si="5"/>
        <v>17.871091174910859</v>
      </c>
    </row>
    <row r="20" spans="1:22" x14ac:dyDescent="0.3">
      <c r="A20" s="10">
        <v>4</v>
      </c>
      <c r="B20" s="11" t="s">
        <v>16</v>
      </c>
      <c r="C20" s="11">
        <v>729</v>
      </c>
      <c r="D20" s="12">
        <v>4310.72</v>
      </c>
      <c r="E20" s="13">
        <v>58</v>
      </c>
      <c r="F20" s="14">
        <v>111.6</v>
      </c>
      <c r="G20" s="15">
        <f t="shared" si="0"/>
        <v>2.588894662608566</v>
      </c>
      <c r="H20" s="11">
        <v>207</v>
      </c>
      <c r="I20" s="12">
        <v>11405.37</v>
      </c>
      <c r="J20" s="16">
        <v>38</v>
      </c>
      <c r="K20" s="17">
        <v>24.47</v>
      </c>
      <c r="L20" s="15">
        <f t="shared" si="1"/>
        <v>0.21454805937904686</v>
      </c>
      <c r="M20" s="11">
        <v>238</v>
      </c>
      <c r="N20" s="12">
        <v>1512.74</v>
      </c>
      <c r="O20" s="16">
        <v>50</v>
      </c>
      <c r="P20" s="17">
        <v>82.98</v>
      </c>
      <c r="Q20" s="15">
        <f t="shared" si="2"/>
        <v>5.4854105794782972</v>
      </c>
      <c r="R20" s="11">
        <v>1174</v>
      </c>
      <c r="S20" s="12">
        <v>17228.830000000002</v>
      </c>
      <c r="T20" s="18">
        <f t="shared" si="3"/>
        <v>146</v>
      </c>
      <c r="U20" s="19">
        <f t="shared" si="4"/>
        <v>219.05</v>
      </c>
      <c r="V20" s="15">
        <f t="shared" si="5"/>
        <v>1.2714154124220853</v>
      </c>
    </row>
    <row r="21" spans="1:22" x14ac:dyDescent="0.3">
      <c r="A21" s="10">
        <v>5</v>
      </c>
      <c r="B21" s="11" t="s">
        <v>17</v>
      </c>
      <c r="C21" s="11">
        <v>151404</v>
      </c>
      <c r="D21" s="12">
        <v>51968.09</v>
      </c>
      <c r="E21" s="13">
        <v>63339</v>
      </c>
      <c r="F21" s="14">
        <v>9569.01</v>
      </c>
      <c r="G21" s="15">
        <f t="shared" si="0"/>
        <v>18.41324166425974</v>
      </c>
      <c r="H21" s="11">
        <v>37693</v>
      </c>
      <c r="I21" s="12">
        <v>96935.56</v>
      </c>
      <c r="J21" s="16">
        <v>7679</v>
      </c>
      <c r="K21" s="17">
        <v>2331.0300000000002</v>
      </c>
      <c r="L21" s="15">
        <f t="shared" si="1"/>
        <v>2.4047212395533695</v>
      </c>
      <c r="M21" s="11">
        <v>1548</v>
      </c>
      <c r="N21" s="12">
        <v>5640.64</v>
      </c>
      <c r="O21" s="16">
        <v>6</v>
      </c>
      <c r="P21" s="17">
        <v>9.2899999999999991</v>
      </c>
      <c r="Q21" s="15">
        <f t="shared" si="2"/>
        <v>0.16469762296476995</v>
      </c>
      <c r="R21" s="11">
        <v>190645</v>
      </c>
      <c r="S21" s="12">
        <v>154544.29</v>
      </c>
      <c r="T21" s="18">
        <f t="shared" si="3"/>
        <v>71024</v>
      </c>
      <c r="U21" s="19">
        <f t="shared" si="4"/>
        <v>11909.330000000002</v>
      </c>
      <c r="V21" s="15">
        <f t="shared" si="5"/>
        <v>7.7060951265168072</v>
      </c>
    </row>
    <row r="22" spans="1:22" x14ac:dyDescent="0.3">
      <c r="A22" s="10">
        <v>6</v>
      </c>
      <c r="B22" s="11" t="s">
        <v>18</v>
      </c>
      <c r="C22" s="11">
        <v>11675</v>
      </c>
      <c r="D22" s="12">
        <v>16321.46</v>
      </c>
      <c r="E22" s="13">
        <v>0</v>
      </c>
      <c r="F22" s="14">
        <v>0</v>
      </c>
      <c r="G22" s="15">
        <f t="shared" si="0"/>
        <v>0</v>
      </c>
      <c r="H22" s="11">
        <v>3592</v>
      </c>
      <c r="I22" s="12">
        <v>100604.72</v>
      </c>
      <c r="J22" s="16">
        <v>0</v>
      </c>
      <c r="K22" s="17">
        <v>0</v>
      </c>
      <c r="L22" s="15">
        <f t="shared" si="1"/>
        <v>0</v>
      </c>
      <c r="M22" s="11">
        <v>357</v>
      </c>
      <c r="N22" s="12">
        <v>3910.77</v>
      </c>
      <c r="O22" s="16">
        <v>0</v>
      </c>
      <c r="P22" s="17">
        <v>0</v>
      </c>
      <c r="Q22" s="15">
        <f t="shared" si="2"/>
        <v>0</v>
      </c>
      <c r="R22" s="11">
        <v>15624</v>
      </c>
      <c r="S22" s="12">
        <v>120836.95</v>
      </c>
      <c r="T22" s="18">
        <f t="shared" si="3"/>
        <v>0</v>
      </c>
      <c r="U22" s="19">
        <f t="shared" si="4"/>
        <v>0</v>
      </c>
      <c r="V22" s="15">
        <f t="shared" si="5"/>
        <v>0</v>
      </c>
    </row>
    <row r="23" spans="1:22" x14ac:dyDescent="0.3">
      <c r="A23" s="10">
        <v>7</v>
      </c>
      <c r="B23" s="11" t="s">
        <v>19</v>
      </c>
      <c r="C23" s="11">
        <v>8671</v>
      </c>
      <c r="D23" s="12">
        <v>7342.49</v>
      </c>
      <c r="E23" s="13">
        <v>2660</v>
      </c>
      <c r="F23" s="14">
        <v>2320.7800000000002</v>
      </c>
      <c r="G23" s="15">
        <f t="shared" si="0"/>
        <v>31.607533684077204</v>
      </c>
      <c r="H23" s="11">
        <v>3806</v>
      </c>
      <c r="I23" s="12">
        <v>42069.41</v>
      </c>
      <c r="J23" s="16">
        <v>648</v>
      </c>
      <c r="K23" s="17">
        <v>10000.83</v>
      </c>
      <c r="L23" s="15">
        <f t="shared" si="1"/>
        <v>23.772213587022016</v>
      </c>
      <c r="M23" s="11">
        <v>1248</v>
      </c>
      <c r="N23" s="12">
        <v>12074.08</v>
      </c>
      <c r="O23" s="16">
        <v>23</v>
      </c>
      <c r="P23" s="17">
        <v>267.94</v>
      </c>
      <c r="Q23" s="15">
        <f t="shared" si="2"/>
        <v>2.2191338801796907</v>
      </c>
      <c r="R23" s="11">
        <v>13725</v>
      </c>
      <c r="S23" s="12">
        <v>61485.98</v>
      </c>
      <c r="T23" s="18">
        <f t="shared" si="3"/>
        <v>3331</v>
      </c>
      <c r="U23" s="19">
        <f t="shared" si="4"/>
        <v>12589.550000000001</v>
      </c>
      <c r="V23" s="15">
        <f t="shared" si="5"/>
        <v>20.475480751872215</v>
      </c>
    </row>
    <row r="24" spans="1:22" x14ac:dyDescent="0.3">
      <c r="A24" s="10">
        <v>8</v>
      </c>
      <c r="B24" s="11" t="s">
        <v>20</v>
      </c>
      <c r="C24" s="11">
        <v>15920</v>
      </c>
      <c r="D24" s="12">
        <v>8407.39</v>
      </c>
      <c r="E24" s="13">
        <v>0</v>
      </c>
      <c r="F24" s="14">
        <v>0</v>
      </c>
      <c r="G24" s="15">
        <f t="shared" si="0"/>
        <v>0</v>
      </c>
      <c r="H24" s="11">
        <v>26009</v>
      </c>
      <c r="I24" s="12">
        <v>76442.45</v>
      </c>
      <c r="J24" s="16">
        <v>0</v>
      </c>
      <c r="K24" s="17">
        <v>0</v>
      </c>
      <c r="L24" s="15">
        <f t="shared" si="1"/>
        <v>0</v>
      </c>
      <c r="M24" s="11">
        <v>23</v>
      </c>
      <c r="N24" s="12">
        <v>2.61</v>
      </c>
      <c r="O24" s="16">
        <v>5245</v>
      </c>
      <c r="P24" s="17">
        <v>1783.22</v>
      </c>
      <c r="Q24" s="15">
        <f t="shared" si="2"/>
        <v>68322.60536398468</v>
      </c>
      <c r="R24" s="11">
        <v>41952</v>
      </c>
      <c r="S24" s="12">
        <v>84852.45</v>
      </c>
      <c r="T24" s="18">
        <f t="shared" si="3"/>
        <v>5245</v>
      </c>
      <c r="U24" s="19">
        <f t="shared" si="4"/>
        <v>1783.22</v>
      </c>
      <c r="V24" s="15">
        <f t="shared" si="5"/>
        <v>2.1015539327385362</v>
      </c>
    </row>
    <row r="25" spans="1:22" x14ac:dyDescent="0.3">
      <c r="A25" s="10">
        <v>9</v>
      </c>
      <c r="B25" s="11" t="s">
        <v>21</v>
      </c>
      <c r="C25" s="11">
        <v>16362</v>
      </c>
      <c r="D25" s="12">
        <v>4871.54</v>
      </c>
      <c r="E25" s="13">
        <v>0</v>
      </c>
      <c r="F25" s="14">
        <v>0</v>
      </c>
      <c r="G25" s="15">
        <f t="shared" si="0"/>
        <v>0</v>
      </c>
      <c r="H25" s="11">
        <v>2</v>
      </c>
      <c r="I25" s="12">
        <v>36.71</v>
      </c>
      <c r="J25" s="16">
        <v>0</v>
      </c>
      <c r="K25" s="17">
        <v>0</v>
      </c>
      <c r="L25" s="15">
        <f t="shared" si="1"/>
        <v>0</v>
      </c>
      <c r="M25" s="11">
        <v>50252</v>
      </c>
      <c r="N25" s="12">
        <v>11941.89</v>
      </c>
      <c r="O25" s="16">
        <v>0</v>
      </c>
      <c r="P25" s="17">
        <v>0</v>
      </c>
      <c r="Q25" s="15">
        <f t="shared" si="2"/>
        <v>0</v>
      </c>
      <c r="R25" s="11">
        <v>66616</v>
      </c>
      <c r="S25" s="12">
        <v>16850.14</v>
      </c>
      <c r="T25" s="18">
        <f t="shared" si="3"/>
        <v>0</v>
      </c>
      <c r="U25" s="19">
        <f t="shared" si="4"/>
        <v>0</v>
      </c>
      <c r="V25" s="15">
        <f t="shared" si="5"/>
        <v>0</v>
      </c>
    </row>
    <row r="26" spans="1:22" x14ac:dyDescent="0.3">
      <c r="A26" s="10">
        <v>10</v>
      </c>
      <c r="B26" s="11" t="s">
        <v>22</v>
      </c>
      <c r="C26" s="11">
        <v>0</v>
      </c>
      <c r="D26" s="12">
        <v>0</v>
      </c>
      <c r="E26" s="13">
        <v>0</v>
      </c>
      <c r="F26" s="14">
        <v>0</v>
      </c>
      <c r="G26" s="15">
        <v>0</v>
      </c>
      <c r="H26" s="11">
        <v>95</v>
      </c>
      <c r="I26" s="12">
        <v>5798</v>
      </c>
      <c r="J26" s="16">
        <v>1</v>
      </c>
      <c r="K26" s="17">
        <v>16.98</v>
      </c>
      <c r="L26" s="15">
        <f t="shared" si="1"/>
        <v>0.29285960676095207</v>
      </c>
      <c r="M26" s="11">
        <v>29</v>
      </c>
      <c r="N26" s="12">
        <v>177.92</v>
      </c>
      <c r="O26" s="16">
        <v>2</v>
      </c>
      <c r="P26" s="17">
        <v>23</v>
      </c>
      <c r="Q26" s="15">
        <f t="shared" si="2"/>
        <v>12.927158273381295</v>
      </c>
      <c r="R26" s="11">
        <v>124</v>
      </c>
      <c r="S26" s="12">
        <v>5975.92</v>
      </c>
      <c r="T26" s="18">
        <f t="shared" si="3"/>
        <v>3</v>
      </c>
      <c r="U26" s="19">
        <f t="shared" si="4"/>
        <v>39.980000000000004</v>
      </c>
      <c r="V26" s="15">
        <f t="shared" si="5"/>
        <v>0.66901832688523277</v>
      </c>
    </row>
    <row r="27" spans="1:22" x14ac:dyDescent="0.3">
      <c r="A27" s="10">
        <v>11</v>
      </c>
      <c r="B27" s="11" t="s">
        <v>23</v>
      </c>
      <c r="C27" s="11">
        <v>0</v>
      </c>
      <c r="D27" s="12">
        <v>0</v>
      </c>
      <c r="E27" s="13">
        <v>0</v>
      </c>
      <c r="F27" s="14">
        <v>0</v>
      </c>
      <c r="G27" s="15">
        <v>0</v>
      </c>
      <c r="H27" s="11">
        <v>90</v>
      </c>
      <c r="I27" s="12">
        <v>2386</v>
      </c>
      <c r="J27" s="16">
        <v>0</v>
      </c>
      <c r="K27" s="17">
        <v>0</v>
      </c>
      <c r="L27" s="15">
        <f t="shared" si="1"/>
        <v>0</v>
      </c>
      <c r="M27" s="11">
        <v>0</v>
      </c>
      <c r="N27" s="12">
        <v>0</v>
      </c>
      <c r="O27" s="16">
        <v>0</v>
      </c>
      <c r="P27" s="17">
        <v>0</v>
      </c>
      <c r="Q27" s="15">
        <v>0</v>
      </c>
      <c r="R27" s="11">
        <v>90</v>
      </c>
      <c r="S27" s="12">
        <v>2386</v>
      </c>
      <c r="T27" s="18">
        <f t="shared" si="3"/>
        <v>0</v>
      </c>
      <c r="U27" s="19">
        <f t="shared" si="4"/>
        <v>0</v>
      </c>
      <c r="V27" s="15">
        <f t="shared" si="5"/>
        <v>0</v>
      </c>
    </row>
    <row r="28" spans="1:22" x14ac:dyDescent="0.3">
      <c r="A28" s="10">
        <v>12</v>
      </c>
      <c r="B28" s="11" t="s">
        <v>24</v>
      </c>
      <c r="C28" s="11">
        <v>208224</v>
      </c>
      <c r="D28" s="12">
        <v>55166.26</v>
      </c>
      <c r="E28" s="13">
        <v>34695</v>
      </c>
      <c r="F28" s="14">
        <v>7882.82</v>
      </c>
      <c r="G28" s="15">
        <f t="shared" si="0"/>
        <v>14.289205032206279</v>
      </c>
      <c r="H28" s="11">
        <v>293697</v>
      </c>
      <c r="I28" s="12">
        <v>93691.43</v>
      </c>
      <c r="J28" s="16">
        <v>45320</v>
      </c>
      <c r="K28" s="17">
        <v>9586.44</v>
      </c>
      <c r="L28" s="15">
        <f t="shared" si="1"/>
        <v>10.231928363138444</v>
      </c>
      <c r="M28" s="11">
        <v>0</v>
      </c>
      <c r="N28" s="12">
        <v>0</v>
      </c>
      <c r="O28" s="16">
        <v>0</v>
      </c>
      <c r="P28" s="17">
        <v>0</v>
      </c>
      <c r="Q28" s="15">
        <v>0</v>
      </c>
      <c r="R28" s="11">
        <v>501921</v>
      </c>
      <c r="S28" s="12">
        <v>148857.69</v>
      </c>
      <c r="T28" s="18">
        <f t="shared" si="3"/>
        <v>80015</v>
      </c>
      <c r="U28" s="19">
        <f t="shared" si="4"/>
        <v>17469.260000000002</v>
      </c>
      <c r="V28" s="15">
        <f t="shared" si="5"/>
        <v>11.735544196608185</v>
      </c>
    </row>
    <row r="29" spans="1:22" x14ac:dyDescent="0.3">
      <c r="A29" s="10">
        <v>13</v>
      </c>
      <c r="B29" s="11" t="s">
        <v>25</v>
      </c>
      <c r="C29" s="11">
        <v>10</v>
      </c>
      <c r="D29" s="12">
        <v>9.68</v>
      </c>
      <c r="E29" s="13">
        <v>0</v>
      </c>
      <c r="F29" s="14">
        <v>0</v>
      </c>
      <c r="G29" s="15">
        <f t="shared" si="0"/>
        <v>0</v>
      </c>
      <c r="H29" s="11">
        <v>102</v>
      </c>
      <c r="I29" s="12">
        <v>3118.29</v>
      </c>
      <c r="J29" s="16">
        <v>4</v>
      </c>
      <c r="K29" s="17">
        <v>266.93</v>
      </c>
      <c r="L29" s="15">
        <f t="shared" si="1"/>
        <v>8.5601403333237123</v>
      </c>
      <c r="M29" s="11">
        <v>16</v>
      </c>
      <c r="N29" s="12">
        <v>312.49</v>
      </c>
      <c r="O29" s="16">
        <v>0</v>
      </c>
      <c r="P29" s="17">
        <v>0</v>
      </c>
      <c r="Q29" s="15">
        <f t="shared" si="2"/>
        <v>0</v>
      </c>
      <c r="R29" s="11">
        <v>128</v>
      </c>
      <c r="S29" s="12">
        <v>3440.46</v>
      </c>
      <c r="T29" s="18">
        <f t="shared" si="3"/>
        <v>4</v>
      </c>
      <c r="U29" s="19">
        <f t="shared" si="4"/>
        <v>266.93</v>
      </c>
      <c r="V29" s="15">
        <f t="shared" si="5"/>
        <v>7.7585555419914787</v>
      </c>
    </row>
    <row r="30" spans="1:22" x14ac:dyDescent="0.3">
      <c r="A30" s="10">
        <v>14</v>
      </c>
      <c r="B30" s="11" t="s">
        <v>26</v>
      </c>
      <c r="C30" s="11">
        <v>64813</v>
      </c>
      <c r="D30" s="12">
        <v>9902.56</v>
      </c>
      <c r="E30" s="13">
        <v>31071</v>
      </c>
      <c r="F30" s="14">
        <v>3167.18</v>
      </c>
      <c r="G30" s="15">
        <f t="shared" si="0"/>
        <v>31.983446704690504</v>
      </c>
      <c r="H30" s="11">
        <v>52130</v>
      </c>
      <c r="I30" s="12">
        <v>11144.84</v>
      </c>
      <c r="J30" s="16">
        <v>9018</v>
      </c>
      <c r="K30" s="17">
        <v>1016.72</v>
      </c>
      <c r="L30" s="15">
        <f t="shared" si="1"/>
        <v>9.1227868681829438</v>
      </c>
      <c r="M30" s="11">
        <v>47142</v>
      </c>
      <c r="N30" s="12">
        <v>10612.68</v>
      </c>
      <c r="O30" s="16">
        <v>11928</v>
      </c>
      <c r="P30" s="17">
        <v>1212.77</v>
      </c>
      <c r="Q30" s="15">
        <f t="shared" si="2"/>
        <v>11.427556470184722</v>
      </c>
      <c r="R30" s="11">
        <v>164085</v>
      </c>
      <c r="S30" s="12">
        <v>31660.080000000002</v>
      </c>
      <c r="T30" s="18">
        <f t="shared" si="3"/>
        <v>52017</v>
      </c>
      <c r="U30" s="19">
        <f t="shared" si="4"/>
        <v>5396.67</v>
      </c>
      <c r="V30" s="15">
        <f t="shared" si="5"/>
        <v>17.045661287021385</v>
      </c>
    </row>
    <row r="31" spans="1:22" x14ac:dyDescent="0.3">
      <c r="A31" s="10">
        <v>15</v>
      </c>
      <c r="B31" s="11" t="s">
        <v>27</v>
      </c>
      <c r="C31" s="11">
        <v>9</v>
      </c>
      <c r="D31" s="12">
        <v>11037.5</v>
      </c>
      <c r="E31" s="13">
        <v>0</v>
      </c>
      <c r="F31" s="14">
        <v>0</v>
      </c>
      <c r="G31" s="15">
        <f t="shared" si="0"/>
        <v>0</v>
      </c>
      <c r="H31" s="11">
        <v>263</v>
      </c>
      <c r="I31" s="12">
        <v>14354.62</v>
      </c>
      <c r="J31" s="16">
        <v>2</v>
      </c>
      <c r="K31" s="17">
        <v>39</v>
      </c>
      <c r="L31" s="15">
        <f t="shared" si="1"/>
        <v>0.27168953270793655</v>
      </c>
      <c r="M31" s="11">
        <v>0</v>
      </c>
      <c r="N31" s="12">
        <v>0</v>
      </c>
      <c r="O31" s="16">
        <v>0</v>
      </c>
      <c r="P31" s="17">
        <v>0</v>
      </c>
      <c r="Q31" s="15">
        <v>0</v>
      </c>
      <c r="R31" s="11">
        <v>272</v>
      </c>
      <c r="S31" s="12">
        <v>25392.12</v>
      </c>
      <c r="T31" s="18">
        <f t="shared" si="3"/>
        <v>2</v>
      </c>
      <c r="U31" s="19">
        <f t="shared" si="4"/>
        <v>39</v>
      </c>
      <c r="V31" s="15">
        <f t="shared" si="5"/>
        <v>0.15359095656447749</v>
      </c>
    </row>
    <row r="32" spans="1:22" s="3" customFormat="1" x14ac:dyDescent="0.3">
      <c r="A32" s="20" t="s">
        <v>41</v>
      </c>
      <c r="B32" s="21" t="s">
        <v>13</v>
      </c>
      <c r="C32" s="21">
        <v>1294138</v>
      </c>
      <c r="D32" s="22">
        <v>529891.67000000004</v>
      </c>
      <c r="E32" s="23">
        <v>153565</v>
      </c>
      <c r="F32" s="24">
        <v>36214.21</v>
      </c>
      <c r="G32" s="25">
        <f t="shared" si="0"/>
        <v>6.8342667096465206</v>
      </c>
      <c r="H32" s="21">
        <v>1523860</v>
      </c>
      <c r="I32" s="22">
        <v>1030128.13</v>
      </c>
      <c r="J32" s="21">
        <v>270180</v>
      </c>
      <c r="K32" s="22">
        <v>102688.02</v>
      </c>
      <c r="L32" s="25">
        <f t="shared" si="1"/>
        <v>9.9684706212226253</v>
      </c>
      <c r="M32" s="21">
        <v>155405</v>
      </c>
      <c r="N32" s="22">
        <v>56779.53</v>
      </c>
      <c r="O32" s="21">
        <v>23254</v>
      </c>
      <c r="P32" s="22">
        <v>4303.03</v>
      </c>
      <c r="Q32" s="25">
        <f t="shared" si="2"/>
        <v>7.5784882333474757</v>
      </c>
      <c r="R32" s="21">
        <v>2973403</v>
      </c>
      <c r="S32" s="22">
        <v>1616799.33</v>
      </c>
      <c r="T32" s="26">
        <f t="shared" si="3"/>
        <v>446999</v>
      </c>
      <c r="U32" s="27">
        <f t="shared" si="4"/>
        <v>143205.26</v>
      </c>
      <c r="V32" s="25">
        <f t="shared" si="5"/>
        <v>8.8573304888739663</v>
      </c>
    </row>
    <row r="33" spans="1:22" x14ac:dyDescent="0.3">
      <c r="A33" s="10">
        <v>1</v>
      </c>
      <c r="B33" s="11" t="s">
        <v>28</v>
      </c>
      <c r="C33" s="11">
        <v>411692</v>
      </c>
      <c r="D33" s="12">
        <v>230115.29</v>
      </c>
      <c r="E33" s="13">
        <v>106259</v>
      </c>
      <c r="F33" s="14">
        <v>61196.66</v>
      </c>
      <c r="G33" s="15">
        <f t="shared" si="0"/>
        <v>26.593912990310205</v>
      </c>
      <c r="H33" s="11">
        <v>81272</v>
      </c>
      <c r="I33" s="12">
        <v>104013.43</v>
      </c>
      <c r="J33" s="16">
        <v>59237</v>
      </c>
      <c r="K33" s="17">
        <v>67221.14</v>
      </c>
      <c r="L33" s="15">
        <f t="shared" si="1"/>
        <v>64.627365908421638</v>
      </c>
      <c r="M33" s="11">
        <v>11467</v>
      </c>
      <c r="N33" s="12">
        <v>43859.66</v>
      </c>
      <c r="O33" s="16">
        <v>5807</v>
      </c>
      <c r="P33" s="17">
        <v>8222.2999999999993</v>
      </c>
      <c r="Q33" s="15">
        <f t="shared" si="2"/>
        <v>18.746839350783837</v>
      </c>
      <c r="R33" s="11">
        <v>504431</v>
      </c>
      <c r="S33" s="12">
        <v>377988.38</v>
      </c>
      <c r="T33" s="18">
        <f t="shared" si="3"/>
        <v>171303</v>
      </c>
      <c r="U33" s="19">
        <f t="shared" si="4"/>
        <v>136640.1</v>
      </c>
      <c r="V33" s="15">
        <f t="shared" si="5"/>
        <v>36.149285858999157</v>
      </c>
    </row>
    <row r="34" spans="1:22" s="3" customFormat="1" x14ac:dyDescent="0.3">
      <c r="A34" s="20" t="s">
        <v>29</v>
      </c>
      <c r="B34" s="21" t="s">
        <v>13</v>
      </c>
      <c r="C34" s="21">
        <v>411692</v>
      </c>
      <c r="D34" s="22">
        <v>230115.29</v>
      </c>
      <c r="E34" s="23">
        <v>106259</v>
      </c>
      <c r="F34" s="24">
        <v>61196.66</v>
      </c>
      <c r="G34" s="25">
        <f t="shared" si="0"/>
        <v>26.593912990310205</v>
      </c>
      <c r="H34" s="21">
        <v>81272</v>
      </c>
      <c r="I34" s="22">
        <v>104013.43</v>
      </c>
      <c r="J34" s="21">
        <v>59237</v>
      </c>
      <c r="K34" s="22">
        <v>67221.14</v>
      </c>
      <c r="L34" s="25">
        <f t="shared" si="1"/>
        <v>64.627365908421638</v>
      </c>
      <c r="M34" s="21">
        <v>11467</v>
      </c>
      <c r="N34" s="22">
        <v>43859.66</v>
      </c>
      <c r="O34" s="21">
        <v>5807</v>
      </c>
      <c r="P34" s="22">
        <v>8222.2999999999993</v>
      </c>
      <c r="Q34" s="25">
        <f t="shared" si="2"/>
        <v>18.746839350783837</v>
      </c>
      <c r="R34" s="21">
        <v>504431</v>
      </c>
      <c r="S34" s="22">
        <v>377988.38</v>
      </c>
      <c r="T34" s="26">
        <f t="shared" si="3"/>
        <v>171303</v>
      </c>
      <c r="U34" s="27">
        <f t="shared" si="4"/>
        <v>136640.1</v>
      </c>
      <c r="V34" s="25">
        <f t="shared" si="5"/>
        <v>36.149285858999157</v>
      </c>
    </row>
    <row r="35" spans="1:22" s="3" customFormat="1" x14ac:dyDescent="0.3">
      <c r="A35" s="20" t="s">
        <v>48</v>
      </c>
      <c r="B35" s="21" t="s">
        <v>30</v>
      </c>
      <c r="C35" s="21">
        <v>30986</v>
      </c>
      <c r="D35" s="22">
        <v>119100.38</v>
      </c>
      <c r="E35" s="23">
        <v>7646</v>
      </c>
      <c r="F35" s="24">
        <v>2933.16</v>
      </c>
      <c r="G35" s="25">
        <f t="shared" si="0"/>
        <v>2.4627629231745525</v>
      </c>
      <c r="H35" s="21">
        <v>4450</v>
      </c>
      <c r="I35" s="22">
        <v>1537.51</v>
      </c>
      <c r="J35" s="21">
        <v>0</v>
      </c>
      <c r="K35" s="22">
        <v>0</v>
      </c>
      <c r="L35" s="25">
        <f t="shared" si="1"/>
        <v>0</v>
      </c>
      <c r="M35" s="21">
        <v>489</v>
      </c>
      <c r="N35" s="22">
        <v>1639.1</v>
      </c>
      <c r="O35" s="21">
        <v>0</v>
      </c>
      <c r="P35" s="22">
        <v>0</v>
      </c>
      <c r="Q35" s="25">
        <f t="shared" si="2"/>
        <v>0</v>
      </c>
      <c r="R35" s="21">
        <v>35925</v>
      </c>
      <c r="S35" s="22">
        <v>122276.99</v>
      </c>
      <c r="T35" s="26">
        <f t="shared" si="3"/>
        <v>7646</v>
      </c>
      <c r="U35" s="27">
        <f t="shared" si="4"/>
        <v>2933.16</v>
      </c>
      <c r="V35" s="25">
        <f t="shared" si="5"/>
        <v>2.3987832870272645</v>
      </c>
    </row>
    <row r="36" spans="1:22" s="3" customFormat="1" x14ac:dyDescent="0.3">
      <c r="A36" s="20" t="s">
        <v>33</v>
      </c>
      <c r="B36" s="21" t="s">
        <v>13</v>
      </c>
      <c r="C36" s="21">
        <v>2525593</v>
      </c>
      <c r="D36" s="22">
        <v>1579102.1</v>
      </c>
      <c r="E36" s="23">
        <v>593414</v>
      </c>
      <c r="F36" s="24">
        <v>290041.62</v>
      </c>
      <c r="G36" s="25">
        <f t="shared" si="0"/>
        <v>18.367502645965704</v>
      </c>
      <c r="H36" s="21">
        <v>1915903</v>
      </c>
      <c r="I36" s="22">
        <v>2570626.27</v>
      </c>
      <c r="J36" s="21">
        <v>397059</v>
      </c>
      <c r="K36" s="22">
        <v>427936.42</v>
      </c>
      <c r="L36" s="25">
        <f t="shared" si="1"/>
        <v>16.647165906384362</v>
      </c>
      <c r="M36" s="21">
        <v>301623</v>
      </c>
      <c r="N36" s="22">
        <v>1041535.02</v>
      </c>
      <c r="O36" s="21">
        <v>46724</v>
      </c>
      <c r="P36" s="22">
        <v>75780.25</v>
      </c>
      <c r="Q36" s="25">
        <f t="shared" si="2"/>
        <v>7.2758235243976719</v>
      </c>
      <c r="R36" s="21">
        <v>4743119</v>
      </c>
      <c r="S36" s="22">
        <v>5191263.3899999997</v>
      </c>
      <c r="T36" s="26">
        <f t="shared" si="3"/>
        <v>1037197</v>
      </c>
      <c r="U36" s="27">
        <f t="shared" si="4"/>
        <v>793758.29</v>
      </c>
      <c r="V36" s="25">
        <f t="shared" si="5"/>
        <v>15.290271950543433</v>
      </c>
    </row>
    <row r="37" spans="1:22" s="3" customFormat="1" x14ac:dyDescent="0.3">
      <c r="A37" s="10">
        <v>1</v>
      </c>
      <c r="B37" s="11" t="s">
        <v>38</v>
      </c>
      <c r="C37" s="11">
        <v>0</v>
      </c>
      <c r="D37" s="12">
        <v>0</v>
      </c>
      <c r="E37" s="12">
        <v>0</v>
      </c>
      <c r="F37" s="12">
        <v>0</v>
      </c>
      <c r="G37" s="15">
        <v>0</v>
      </c>
      <c r="H37" s="11">
        <v>0</v>
      </c>
      <c r="I37" s="12">
        <v>57524.02</v>
      </c>
      <c r="J37" s="12">
        <v>0</v>
      </c>
      <c r="K37" s="12">
        <v>0</v>
      </c>
      <c r="L37" s="15">
        <f t="shared" si="1"/>
        <v>0</v>
      </c>
      <c r="M37" s="11">
        <v>0</v>
      </c>
      <c r="N37" s="12">
        <v>0</v>
      </c>
      <c r="O37" s="12">
        <v>0</v>
      </c>
      <c r="P37" s="12">
        <v>0</v>
      </c>
      <c r="Q37" s="15">
        <v>0</v>
      </c>
      <c r="R37" s="11">
        <v>0</v>
      </c>
      <c r="S37" s="12">
        <v>57524.02</v>
      </c>
      <c r="T37" s="18">
        <f t="shared" si="3"/>
        <v>0</v>
      </c>
      <c r="U37" s="19">
        <f t="shared" si="4"/>
        <v>0</v>
      </c>
      <c r="V37" s="15">
        <f t="shared" si="5"/>
        <v>0</v>
      </c>
    </row>
    <row r="38" spans="1:22" s="3" customFormat="1" x14ac:dyDescent="0.3">
      <c r="A38" s="10">
        <v>1</v>
      </c>
      <c r="B38" s="11" t="s">
        <v>32</v>
      </c>
      <c r="C38" s="11">
        <v>0</v>
      </c>
      <c r="D38" s="12">
        <v>461017</v>
      </c>
      <c r="E38" s="12">
        <v>0</v>
      </c>
      <c r="F38" s="12">
        <v>0</v>
      </c>
      <c r="G38" s="15">
        <f t="shared" si="0"/>
        <v>0</v>
      </c>
      <c r="H38" s="11">
        <v>0</v>
      </c>
      <c r="I38" s="12">
        <v>0</v>
      </c>
      <c r="J38" s="12">
        <v>0</v>
      </c>
      <c r="K38" s="12">
        <v>0</v>
      </c>
      <c r="L38" s="15">
        <v>0</v>
      </c>
      <c r="M38" s="11">
        <v>0</v>
      </c>
      <c r="N38" s="12">
        <v>0</v>
      </c>
      <c r="O38" s="12">
        <v>0</v>
      </c>
      <c r="P38" s="12">
        <v>0</v>
      </c>
      <c r="Q38" s="15">
        <v>0</v>
      </c>
      <c r="R38" s="11">
        <v>0</v>
      </c>
      <c r="S38" s="12">
        <v>461017</v>
      </c>
      <c r="T38" s="18">
        <f t="shared" si="3"/>
        <v>0</v>
      </c>
      <c r="U38" s="19">
        <f t="shared" si="4"/>
        <v>0</v>
      </c>
      <c r="V38" s="15">
        <f t="shared" si="5"/>
        <v>0</v>
      </c>
    </row>
    <row r="39" spans="1:22" s="3" customFormat="1" x14ac:dyDescent="0.3">
      <c r="A39" s="20" t="s">
        <v>31</v>
      </c>
      <c r="B39" s="21" t="s">
        <v>13</v>
      </c>
      <c r="C39" s="21">
        <v>2525593</v>
      </c>
      <c r="D39" s="22">
        <v>2040119.1</v>
      </c>
      <c r="E39" s="23">
        <v>593414</v>
      </c>
      <c r="F39" s="24">
        <v>290041.62</v>
      </c>
      <c r="G39" s="25">
        <f t="shared" si="0"/>
        <v>14.216896454721686</v>
      </c>
      <c r="H39" s="21">
        <v>1915903</v>
      </c>
      <c r="I39" s="22">
        <v>2628150.29</v>
      </c>
      <c r="J39" s="21">
        <v>397059</v>
      </c>
      <c r="K39" s="22">
        <v>427936.42</v>
      </c>
      <c r="L39" s="25">
        <f t="shared" si="1"/>
        <v>16.282798652279507</v>
      </c>
      <c r="M39" s="21">
        <v>301623</v>
      </c>
      <c r="N39" s="22">
        <v>1041535.02</v>
      </c>
      <c r="O39" s="21">
        <v>46724</v>
      </c>
      <c r="P39" s="22">
        <v>75780.25</v>
      </c>
      <c r="Q39" s="25">
        <f t="shared" si="2"/>
        <v>7.2758235243976719</v>
      </c>
      <c r="R39" s="21">
        <v>4743119</v>
      </c>
      <c r="S39" s="22">
        <v>5709804.4100000001</v>
      </c>
      <c r="T39" s="26">
        <f t="shared" si="3"/>
        <v>1037197</v>
      </c>
      <c r="U39" s="27">
        <f t="shared" si="4"/>
        <v>793758.29</v>
      </c>
      <c r="V39" s="25">
        <f t="shared" si="5"/>
        <v>13.901672159029349</v>
      </c>
    </row>
  </sheetData>
  <mergeCells count="2">
    <mergeCell ref="A1:V1"/>
    <mergeCell ref="A2:V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OS-NPA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2021-06-28T09:52:33Z</cp:lastPrinted>
  <dcterms:created xsi:type="dcterms:W3CDTF">2020-09-17T12:52:15Z</dcterms:created>
  <dcterms:modified xsi:type="dcterms:W3CDTF">2021-08-05T08:03:18Z</dcterms:modified>
</cp:coreProperties>
</file>